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CB820485-3CD0-404E-87F8-31F58814AD4A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LOT UNIC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5" l="1"/>
  <c r="J23" i="5"/>
  <c r="J15" i="5" l="1"/>
  <c r="J18" i="5" l="1"/>
  <c r="J22" i="5" s="1"/>
  <c r="J24" i="5" s="1"/>
  <c r="J20" i="5" l="1"/>
  <c r="J25" i="5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<sst xmlns="http://schemas.openxmlformats.org/spreadsheetml/2006/main" count="17" uniqueCount="17">
  <si>
    <t>NOM DEL LICITADOR</t>
  </si>
  <si>
    <t>Descripció tècnica del material</t>
  </si>
  <si>
    <t>Diferència</t>
  </si>
  <si>
    <t>Preu unitari ofert s/IVA</t>
  </si>
  <si>
    <t>Qt. Anual</t>
  </si>
  <si>
    <t>Pressupost màxim anual s/iva</t>
  </si>
  <si>
    <t>Diferència (import s/iva)</t>
  </si>
  <si>
    <t>Oferta anual licitador S/IVA</t>
  </si>
  <si>
    <t xml:space="preserve">Oferta licitador anual s/iva </t>
  </si>
  <si>
    <t>Tipus IVA</t>
  </si>
  <si>
    <t>Oferta licitador total s/iva (2 anys)</t>
  </si>
  <si>
    <t>Oferta licitador total a/iva (2 anys)</t>
  </si>
  <si>
    <t>Serveis de transport sanitari intrahospitalari</t>
  </si>
  <si>
    <t>LOT UNIC : Serveis de transport sanitari intrahospitalari</t>
  </si>
  <si>
    <t>Preu màxim unitari</t>
  </si>
  <si>
    <t xml:space="preserve">Pressupost màxim de licitació s/iva (2 anys) </t>
  </si>
  <si>
    <t>EXPEDIENT: CSI2025009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</si>
</sst>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color indexed="8"/>
      <name val="Arial"/>
      <family val="2"/>
    </font>
    <font>
      <b/>
      <sz val="10"/>
      <color indexed="12"/>
      <name val="TradeGothic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4"/>
      <color indexed="9"/>
      <name val="Arial"/>
      <family val="2"/>
    </font>
    <font>
      <sz val="14"/>
      <color indexed="8"/>
      <name val="Arial"/>
      <family val="2"/>
    </font>
    <font>
      <b/>
      <sz val="10"/>
      <color theme="0"/>
      <name val="Arial"/>
      <family val="2"/>
    </font>
    <font>
      <b/>
      <u/>
      <sz val="10"/>
      <name val="Arial"/>
      <family val="2"/>
    </font>
    <font>
      <b/>
      <sz val="10"/>
      <color rgb="FFFF0000"/>
      <name val="TradeGothic"/>
    </font>
    <font>
      <b/>
      <u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167" fontId="5" fillId="0" borderId="0" xfId="0" applyNumberFormat="1" applyFont="1" applyAlignment="1" applyProtection="1">
      <alignment vertical="center" wrapText="1"/>
      <protection locked="0"/>
    </xf>
    <xf numFmtId="9" fontId="6" fillId="0" borderId="0" xfId="0" applyNumberFormat="1" applyFont="1" applyAlignment="1" applyProtection="1">
      <alignment vertical="center"/>
      <protection locked="0"/>
    </xf>
    <xf numFmtId="164" fontId="6" fillId="0" borderId="0" xfId="0" applyNumberFormat="1" applyFont="1" applyAlignment="1" applyProtection="1">
      <alignment vertical="center"/>
      <protection locked="0"/>
    </xf>
    <xf numFmtId="166" fontId="6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9" fontId="1" fillId="0" borderId="0" xfId="0" applyNumberFormat="1" applyFont="1" applyAlignment="1" applyProtection="1">
      <alignment horizontal="center" vertical="center" wrapText="1"/>
      <protection locked="0"/>
    </xf>
    <xf numFmtId="164" fontId="6" fillId="0" borderId="2" xfId="0" applyNumberFormat="1" applyFont="1" applyBorder="1" applyAlignment="1" applyProtection="1">
      <alignment horizontal="left" vertical="center"/>
      <protection locked="0"/>
    </xf>
    <xf numFmtId="9" fontId="6" fillId="0" borderId="3" xfId="0" applyNumberFormat="1" applyFont="1" applyBorder="1" applyAlignment="1" applyProtection="1">
      <alignment horizontal="left" vertical="center"/>
      <protection locked="0"/>
    </xf>
    <xf numFmtId="166" fontId="6" fillId="0" borderId="4" xfId="0" applyNumberFormat="1" applyFont="1" applyBorder="1" applyAlignment="1">
      <alignment vertical="center"/>
    </xf>
    <xf numFmtId="167" fontId="6" fillId="0" borderId="8" xfId="0" applyNumberFormat="1" applyFont="1" applyBorder="1" applyAlignment="1" applyProtection="1">
      <alignment vertical="center"/>
      <protection locked="0"/>
    </xf>
    <xf numFmtId="164" fontId="6" fillId="0" borderId="9" xfId="0" applyNumberFormat="1" applyFont="1" applyBorder="1" applyAlignment="1" applyProtection="1">
      <alignment vertical="center"/>
      <protection locked="0"/>
    </xf>
    <xf numFmtId="9" fontId="6" fillId="0" borderId="10" xfId="0" applyNumberFormat="1" applyFont="1" applyBorder="1" applyAlignment="1" applyProtection="1">
      <alignment vertical="center"/>
      <protection locked="0"/>
    </xf>
    <xf numFmtId="166" fontId="6" fillId="0" borderId="11" xfId="0" applyNumberFormat="1" applyFont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 wrapText="1"/>
    </xf>
    <xf numFmtId="167" fontId="6" fillId="0" borderId="13" xfId="0" applyNumberFormat="1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166" fontId="1" fillId="0" borderId="0" xfId="1" applyNumberFormat="1" applyFont="1" applyBorder="1" applyAlignment="1" applyProtection="1">
      <alignment horizontal="center" vertical="center" wrapText="1"/>
    </xf>
    <xf numFmtId="166" fontId="7" fillId="0" borderId="15" xfId="0" applyNumberFormat="1" applyFont="1" applyBorder="1" applyAlignment="1">
      <alignment horizontal="center" vertical="center" wrapText="1"/>
    </xf>
    <xf numFmtId="9" fontId="1" fillId="0" borderId="15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13" fillId="3" borderId="14" xfId="0" applyFont="1" applyFill="1" applyBorder="1" applyAlignment="1">
      <alignment horizontal="center" vertical="center" wrapText="1"/>
    </xf>
    <xf numFmtId="164" fontId="13" fillId="3" borderId="14" xfId="0" applyNumberFormat="1" applyFont="1" applyFill="1" applyBorder="1" applyAlignment="1">
      <alignment horizontal="center" vertical="center" wrapText="1"/>
    </xf>
    <xf numFmtId="167" fontId="8" fillId="3" borderId="12" xfId="0" applyNumberFormat="1" applyFont="1" applyFill="1" applyBorder="1" applyAlignment="1" applyProtection="1">
      <alignment horizontal="left" vertical="center"/>
      <protection locked="0"/>
    </xf>
    <xf numFmtId="164" fontId="8" fillId="3" borderId="5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6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7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wrapText="1"/>
    </xf>
    <xf numFmtId="166" fontId="1" fillId="0" borderId="11" xfId="1" applyNumberFormat="1" applyFont="1" applyBorder="1" applyAlignment="1" applyProtection="1">
      <alignment horizontal="center" vertical="center" wrapText="1"/>
    </xf>
    <xf numFmtId="164" fontId="14" fillId="0" borderId="0" xfId="0" applyNumberFormat="1" applyFont="1" applyAlignment="1" applyProtection="1">
      <alignment vertical="center" wrapText="1"/>
      <protection locked="0"/>
    </xf>
    <xf numFmtId="167" fontId="6" fillId="0" borderId="2" xfId="0" applyNumberFormat="1" applyFont="1" applyBorder="1" applyAlignment="1" applyProtection="1">
      <alignment horizontal="left" vertical="center"/>
      <protection locked="0"/>
    </xf>
    <xf numFmtId="167" fontId="8" fillId="3" borderId="16" xfId="0" applyNumberFormat="1" applyFont="1" applyFill="1" applyBorder="1" applyAlignment="1" applyProtection="1">
      <alignment horizontal="left" vertical="center"/>
      <protection locked="0"/>
    </xf>
    <xf numFmtId="167" fontId="6" fillId="0" borderId="9" xfId="0" applyNumberFormat="1" applyFont="1" applyBorder="1" applyAlignment="1" applyProtection="1">
      <alignment vertical="center"/>
      <protection locked="0"/>
    </xf>
    <xf numFmtId="166" fontId="15" fillId="0" borderId="0" xfId="0" applyNumberFormat="1" applyFont="1" applyAlignment="1" applyProtection="1">
      <alignment horizontal="left" vertical="center" wrapText="1"/>
      <protection locked="0"/>
    </xf>
    <xf numFmtId="166" fontId="15" fillId="0" borderId="0" xfId="0" applyNumberFormat="1" applyFont="1" applyAlignment="1" applyProtection="1">
      <alignment vertical="center" wrapText="1"/>
      <protection locked="0"/>
    </xf>
    <xf numFmtId="166" fontId="15" fillId="0" borderId="17" xfId="0" applyNumberFormat="1" applyFont="1" applyBorder="1" applyAlignment="1" applyProtection="1">
      <alignment horizontal="right" vertical="center" wrapText="1"/>
      <protection locked="0"/>
    </xf>
    <xf numFmtId="168" fontId="4" fillId="0" borderId="0" xfId="0" applyNumberFormat="1" applyFont="1" applyAlignment="1" applyProtection="1">
      <alignment horizontal="center" vertical="center" wrapText="1"/>
      <protection locked="0"/>
    </xf>
    <xf numFmtId="167" fontId="15" fillId="4" borderId="5" xfId="0" applyNumberFormat="1" applyFont="1" applyFill="1" applyBorder="1" applyAlignment="1" applyProtection="1">
      <alignment vertical="center"/>
      <protection locked="0"/>
    </xf>
    <xf numFmtId="167" fontId="15" fillId="4" borderId="6" xfId="0" applyNumberFormat="1" applyFont="1" applyFill="1" applyBorder="1" applyAlignment="1" applyProtection="1">
      <alignment vertical="center"/>
      <protection locked="0"/>
    </xf>
    <xf numFmtId="166" fontId="13" fillId="3" borderId="4" xfId="0" applyNumberFormat="1" applyFont="1" applyFill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67" fontId="16" fillId="0" borderId="0" xfId="0" applyNumberFormat="1" applyFont="1" applyAlignment="1" applyProtection="1">
      <alignment horizontal="right" vertical="center" wrapText="1"/>
      <protection locked="0"/>
    </xf>
    <xf numFmtId="0" fontId="13" fillId="3" borderId="18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166" fontId="7" fillId="0" borderId="19" xfId="0" applyNumberFormat="1" applyFont="1" applyBorder="1" applyAlignment="1">
      <alignment horizontal="center" vertical="center" wrapText="1"/>
    </xf>
    <xf numFmtId="166" fontId="7" fillId="0" borderId="10" xfId="0" applyNumberFormat="1" applyFont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Types" Target="richData/rdRichValueTypes.xml"/><Relationship Id="rId3" Type="http://schemas.openxmlformats.org/officeDocument/2006/relationships/styles" Target="styles.xml"/><Relationship Id="rId7" Type="http://schemas.microsoft.com/office/2017/06/relationships/rdRichValueStructure" Target="richData/rdrichvaluestructur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06/relationships/rdRichValue" Target="richData/rdrichvalue.xml"/><Relationship Id="rId5" Type="http://schemas.openxmlformats.org/officeDocument/2006/relationships/sheetMetadata" Target="metadata.xml"/><Relationship Id="rId10" Type="http://schemas.microsoft.com/office/2022/10/relationships/richValueRel" Target="richData/richValueRel.xml"/><Relationship Id="rId4" Type="http://schemas.openxmlformats.org/officeDocument/2006/relationships/sharedStrings" Target="sharedStrings.xml"/><Relationship Id="rId9" Type="http://schemas.openxmlformats.org/officeDocument/2006/relationships/calcChain" Target="calcChain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L28"/>
  <sheetViews>
    <sheetView showGridLines="0" tabSelected="1" workbookViewId="0">
      <selection activeCell="D16" sqref="D16"/>
    </sheetView>
  </sheetViews>
  <sheetFormatPr baseColWidth="10" defaultColWidth="53.1796875" defaultRowHeight="12.5"/>
  <cols>
    <col min="1" max="1" width="8.81640625" style="4" customWidth="1"/>
    <col min="2" max="2" width="13.453125" style="19" customWidth="1"/>
    <col min="3" max="3" width="27.453125" style="4" customWidth="1"/>
    <col min="4" max="4" width="11.453125" style="4" customWidth="1"/>
    <col min="5" max="5" width="12.54296875" style="10" customWidth="1"/>
    <col min="6" max="6" width="19.81640625" style="10" customWidth="1"/>
    <col min="7" max="7" width="13.81640625" style="10" customWidth="1"/>
    <col min="8" max="8" width="12.81640625" style="1" customWidth="1"/>
    <col min="9" max="9" width="12" style="2" customWidth="1"/>
    <col min="10" max="10" width="18.453125" style="3" customWidth="1"/>
    <col min="11" max="11" width="16.54296875" style="4" customWidth="1"/>
    <col min="12" max="12" width="8.1796875" style="4" customWidth="1"/>
    <col min="13" max="16384" width="53.1796875" style="4"/>
  </cols>
  <sheetData>
    <row r="4" spans="2:12" ht="38.25" customHeight="1">
      <c r="B4" s="19" t="e" vm="1">
        <v>#VALUE!</v>
      </c>
      <c r="F4" s="47"/>
      <c r="G4" s="47"/>
      <c r="H4" s="61" t="s">
        <v>16</v>
      </c>
      <c r="I4" s="61"/>
      <c r="J4" s="61"/>
    </row>
    <row r="6" spans="2:12" ht="24.75" customHeight="1"/>
    <row r="7" spans="2:12" s="38" customFormat="1" ht="26.25" customHeight="1">
      <c r="B7" s="59" t="s">
        <v>13</v>
      </c>
      <c r="C7" s="59"/>
      <c r="D7" s="59"/>
      <c r="E7" s="59"/>
      <c r="F7" s="59"/>
      <c r="G7" s="59"/>
      <c r="H7" s="59"/>
      <c r="I7" s="59"/>
      <c r="J7" s="59"/>
      <c r="K7" s="45"/>
      <c r="L7" s="45"/>
    </row>
    <row r="10" spans="2:12" ht="30" customHeight="1" thickBot="1">
      <c r="B10" s="32" t="s">
        <v>0</v>
      </c>
      <c r="C10" s="31"/>
      <c r="D10" s="5"/>
      <c r="E10" s="6"/>
      <c r="F10" s="6"/>
      <c r="G10" s="6"/>
      <c r="H10" s="60"/>
      <c r="I10" s="60"/>
      <c r="J10" s="7"/>
    </row>
    <row r="11" spans="2:12" ht="13">
      <c r="B11" s="8"/>
      <c r="C11" s="9"/>
      <c r="D11" s="9"/>
      <c r="H11" s="54"/>
      <c r="I11" s="4"/>
      <c r="J11" s="11"/>
    </row>
    <row r="12" spans="2:12">
      <c r="B12" s="8"/>
      <c r="C12" s="9"/>
      <c r="D12" s="9"/>
    </row>
    <row r="13" spans="2:12" s="14" customFormat="1" ht="13.5" thickBot="1">
      <c r="B13" s="13"/>
      <c r="E13" s="15"/>
      <c r="F13" s="15"/>
      <c r="G13" s="15"/>
      <c r="H13" s="17"/>
      <c r="I13" s="16"/>
      <c r="J13" s="18"/>
    </row>
    <row r="14" spans="2:12" s="19" customFormat="1" ht="26">
      <c r="B14" s="62" t="s">
        <v>1</v>
      </c>
      <c r="C14" s="63"/>
      <c r="D14" s="39" t="s">
        <v>4</v>
      </c>
      <c r="E14" s="66" t="s">
        <v>14</v>
      </c>
      <c r="F14" s="67"/>
      <c r="G14" s="63"/>
      <c r="H14" s="40" t="s">
        <v>3</v>
      </c>
      <c r="I14" s="39" t="s">
        <v>9</v>
      </c>
      <c r="J14" s="57" t="s">
        <v>7</v>
      </c>
    </row>
    <row r="15" spans="2:12" s="19" customFormat="1" ht="42" customHeight="1" thickBot="1">
      <c r="B15" s="64" t="s">
        <v>12</v>
      </c>
      <c r="C15" s="65"/>
      <c r="D15" s="58">
        <v>1400</v>
      </c>
      <c r="E15" s="64">
        <v>50</v>
      </c>
      <c r="F15" s="68"/>
      <c r="G15" s="65"/>
      <c r="H15" s="36"/>
      <c r="I15" s="37">
        <v>0</v>
      </c>
      <c r="J15" s="46">
        <f>D15*H15</f>
        <v>0</v>
      </c>
    </row>
    <row r="16" spans="2:12" s="12" customFormat="1">
      <c r="B16" s="33"/>
      <c r="C16" s="34"/>
      <c r="D16" s="28"/>
      <c r="E16" s="29"/>
      <c r="F16" s="29"/>
      <c r="G16" s="29"/>
      <c r="H16" s="29"/>
      <c r="I16" s="20"/>
      <c r="J16" s="35"/>
    </row>
    <row r="17" spans="2:12" s="12" customFormat="1" ht="13" thickBot="1">
      <c r="B17" s="33"/>
      <c r="C17" s="34"/>
      <c r="D17" s="28"/>
      <c r="E17" s="29"/>
      <c r="F17" s="29"/>
      <c r="G17" s="29"/>
      <c r="H17" s="29"/>
      <c r="I17" s="20"/>
      <c r="J17" s="35"/>
    </row>
    <row r="18" spans="2:12" ht="13">
      <c r="D18" s="30" t="s">
        <v>8</v>
      </c>
      <c r="E18" s="48"/>
      <c r="F18" s="48"/>
      <c r="G18" s="21"/>
      <c r="H18" s="21"/>
      <c r="I18" s="22"/>
      <c r="J18" s="23">
        <f>SUM(J15:J15)</f>
        <v>0</v>
      </c>
    </row>
    <row r="19" spans="2:12" s="14" customFormat="1" ht="13">
      <c r="D19" s="41" t="s">
        <v>5</v>
      </c>
      <c r="E19" s="49"/>
      <c r="F19" s="49"/>
      <c r="G19" s="42"/>
      <c r="H19" s="42"/>
      <c r="I19" s="43"/>
      <c r="J19" s="44">
        <f>+E15*D15</f>
        <v>70000</v>
      </c>
    </row>
    <row r="20" spans="2:12" s="14" customFormat="1" ht="13.5" thickBot="1">
      <c r="D20" s="24" t="s">
        <v>2</v>
      </c>
      <c r="E20" s="50"/>
      <c r="F20" s="50"/>
      <c r="G20" s="25"/>
      <c r="H20" s="25"/>
      <c r="I20" s="26"/>
      <c r="J20" s="27">
        <f>J19-J18</f>
        <v>70000</v>
      </c>
    </row>
    <row r="21" spans="2:12" s="14" customFormat="1" ht="13" thickBot="1">
      <c r="B21" s="19"/>
      <c r="C21" s="4"/>
      <c r="D21" s="4"/>
      <c r="E21" s="10"/>
      <c r="F21" s="10"/>
      <c r="G21" s="10"/>
      <c r="H21" s="1"/>
      <c r="I21" s="2"/>
      <c r="J21" s="3"/>
    </row>
    <row r="22" spans="2:12" ht="13">
      <c r="D22" s="30" t="s">
        <v>10</v>
      </c>
      <c r="E22" s="48"/>
      <c r="F22" s="48"/>
      <c r="G22" s="21"/>
      <c r="H22" s="21"/>
      <c r="I22" s="22"/>
      <c r="J22" s="23">
        <f>J18*2</f>
        <v>0</v>
      </c>
    </row>
    <row r="23" spans="2:12" ht="13.5" thickBot="1">
      <c r="D23" s="41" t="s">
        <v>15</v>
      </c>
      <c r="E23" s="49"/>
      <c r="F23" s="49"/>
      <c r="G23" s="42"/>
      <c r="H23" s="42"/>
      <c r="I23" s="43"/>
      <c r="J23" s="44">
        <f>J19*2</f>
        <v>140000</v>
      </c>
    </row>
    <row r="24" spans="2:12" ht="13">
      <c r="D24" s="30" t="s">
        <v>11</v>
      </c>
      <c r="E24" s="55"/>
      <c r="F24" s="55"/>
      <c r="G24" s="55"/>
      <c r="H24" s="55"/>
      <c r="I24" s="56"/>
      <c r="J24" s="53">
        <f>+J22*(1+I15)</f>
        <v>0</v>
      </c>
      <c r="K24" s="51"/>
      <c r="L24" s="52"/>
    </row>
    <row r="25" spans="2:12" ht="13.5" thickBot="1">
      <c r="D25" s="24" t="s">
        <v>6</v>
      </c>
      <c r="E25" s="50"/>
      <c r="F25" s="50"/>
      <c r="G25" s="25"/>
      <c r="H25" s="25"/>
      <c r="I25" s="26"/>
      <c r="J25" s="27">
        <f>J23-J22</f>
        <v>140000</v>
      </c>
    </row>
    <row r="26" spans="2:12">
      <c r="I26" s="4"/>
      <c r="J26" s="11"/>
    </row>
    <row r="27" spans="2:12">
      <c r="I27" s="4"/>
      <c r="J27" s="11"/>
    </row>
    <row r="28" spans="2:12">
      <c r="I28" s="4"/>
      <c r="J28" s="11"/>
    </row>
  </sheetData>
  <mergeCells count="7">
    <mergeCell ref="B7:J7"/>
    <mergeCell ref="H10:I10"/>
    <mergeCell ref="H4:J4"/>
    <mergeCell ref="B14:C14"/>
    <mergeCell ref="B15:C15"/>
    <mergeCell ref="E14:G14"/>
    <mergeCell ref="E15:G15"/>
  </mergeCells>
  <pageMargins left="0.7" right="0.7" top="0.75" bottom="0.75" header="0.3" footer="0.3"/>
  <pageSetup paperSize="9" scale="78" orientation="landscape" r:id="rId1"/>
  <ignoredErrors>
    <ignoredError sqref="J20 J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UNIC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2025-05-26T05:38:53Z</dcterms:modified>
</cp:coreProperties>
</file>